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activeTab="0"/>
  </bookViews>
  <sheets>
    <sheet name="Demographic stochasticity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<sst xmlns="http://schemas.openxmlformats.org/spreadsheetml/2006/main" count="22" uniqueCount="22">
  <si>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S =</t>
  </si>
  <si>
    <t xml:space="preserve">bS = </t>
  </si>
  <si>
    <t>total</t>
  </si>
  <si>
    <t>CV</t>
  </si>
  <si>
    <t xml:space="preserve">  </t>
  </si>
  <si>
    <t>mean</t>
  </si>
  <si>
    <t>SD</t>
  </si>
  <si>
    <t>Survivors</t>
  </si>
  <si>
    <t>newborns</t>
  </si>
  <si>
    <t>SUM</t>
  </si>
  <si>
    <t>Replicate</t>
  </si>
  <si>
    <t>Individual</t>
  </si>
  <si>
    <t>prn</t>
  </si>
  <si>
    <t>Survived ?</t>
  </si>
  <si>
    <t>Newborn ?</t>
  </si>
  <si>
    <r>
      <t>Deterministic expected value for N</t>
    </r>
    <r>
      <rPr>
        <i/>
        <vertAlign val="subscript"/>
        <sz val="11"/>
        <color indexed="60"/>
        <rFont val="Arial"/>
        <family val="2"/>
      </rPr>
      <t>t+1</t>
    </r>
    <r>
      <rPr>
        <i/>
        <sz val="11"/>
        <color indexed="60"/>
        <rFont val="Arial"/>
        <family val="2"/>
      </rPr>
      <t xml:space="preserve"> =</t>
    </r>
    <r>
      <rPr>
        <i/>
        <sz val="11"/>
        <color indexed="60"/>
        <rFont val="Symbol"/>
        <family val="1"/>
      </rPr>
      <t xml:space="preserve"> l </t>
    </r>
    <r>
      <rPr>
        <i/>
        <sz val="11"/>
        <color indexed="60"/>
        <rFont val="Arial"/>
        <family val="2"/>
      </rPr>
      <t>N</t>
    </r>
    <r>
      <rPr>
        <i/>
        <vertAlign val="subscript"/>
        <sz val="11"/>
        <color indexed="60"/>
        <rFont val="Arial"/>
        <family val="2"/>
      </rPr>
      <t>t</t>
    </r>
  </si>
  <si>
    <t>Relatives</t>
  </si>
  <si>
    <t>Cumulated</t>
  </si>
  <si>
    <t>Frequencies</t>
  </si>
  <si>
    <t>Absolute</t>
  </si>
  <si>
    <t>frequencies</t>
  </si>
  <si>
    <t>compare with G2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</si>
</sst>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0.0"/>
    <numFmt numFmtId="168" formatCode="0.00000000"/>
    <numFmt numFmtId="169" formatCode="0.0000000"/>
    <numFmt numFmtId="170" formatCode="0.0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color indexed="10"/>
      <name val="Arial"/>
      <family val="2"/>
    </font>
    <font>
      <b/>
      <sz val="10"/>
      <color indexed="10"/>
      <name val="Arial"/>
      <family val="2"/>
    </font>
    <font>
      <i/>
      <vertAlign val="subscript"/>
      <sz val="11"/>
      <color indexed="60"/>
      <name val="Arial"/>
      <family val="2"/>
    </font>
    <font>
      <i/>
      <sz val="11"/>
      <color indexed="60"/>
      <name val="Arial"/>
      <family val="2"/>
    </font>
    <font>
      <i/>
      <sz val="11"/>
      <color indexed="60"/>
      <name val="Symbol"/>
      <family val="1"/>
    </font>
    <font>
      <b/>
      <sz val="11"/>
      <color indexed="6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sz val="11.25"/>
      <name val="Arial"/>
      <family val="0"/>
    </font>
    <font>
      <b/>
      <sz val="9.25"/>
      <name val="Arial"/>
      <family val="0"/>
    </font>
    <font>
      <sz val="11.5"/>
      <name val="Arial"/>
      <family val="2"/>
    </font>
    <font>
      <sz val="9.75"/>
      <name val="Arial"/>
      <family val="0"/>
    </font>
    <font>
      <i/>
      <sz val="14"/>
      <name val="Arial"/>
      <family val="2"/>
    </font>
    <font>
      <sz val="12"/>
      <name val="Arial"/>
      <family val="2"/>
    </font>
    <font>
      <i/>
      <vertAlign val="subscript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1" fillId="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9" fillId="4" borderId="0" xfId="0" applyFont="1" applyFill="1" applyAlignment="1">
      <alignment/>
    </xf>
    <xf numFmtId="0" fontId="10" fillId="5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5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'Demographic stochasticity'!$E$18:$E$36</c:f>
              <c:numCache/>
            </c:numRef>
          </c:xVal>
          <c:yVal>
            <c:numRef>
              <c:f>'Demographic stochasticity'!$H$18:$H$36</c:f>
              <c:numCache/>
            </c:numRef>
          </c:yVal>
          <c:smooth val="0"/>
        </c:ser>
        <c:axId val="35639218"/>
        <c:axId val="52317507"/>
      </c:scatterChart>
      <c:valAx>
        <c:axId val="3563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in t+1  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17507"/>
        <c:crosses val="autoZero"/>
        <c:crossBetween val="midCat"/>
        <c:dispUnits/>
        <c:majorUnit val="2"/>
      </c:valAx>
      <c:valAx>
        <c:axId val="52317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Probability of having Z ou less individuals in t+1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639218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'Demographic stochasticity'!$E$18:$E$36</c:f>
              <c:numCache/>
            </c:numRef>
          </c:cat>
          <c:val>
            <c:numRef>
              <c:f>'Demographic stochasticity'!$F$18:$F$36</c:f>
              <c:numCache/>
            </c:numRef>
          </c:val>
        </c:ser>
        <c:gapWidth val="80"/>
        <c:axId val="1095516"/>
        <c:axId val="9859645"/>
      </c:barChart>
      <c:catAx>
        <c:axId val="1095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400" b="0" i="1" u="none" baseline="-25000">
                    <a:latin typeface="Arial"/>
                    <a:ea typeface="Arial"/>
                    <a:cs typeface="Arial"/>
                  </a:rPr>
                  <a:t>t+1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59645"/>
        <c:crosses val="autoZero"/>
        <c:auto val="1"/>
        <c:lblOffset val="100"/>
        <c:noMultiLvlLbl val="0"/>
      </c:catAx>
      <c:valAx>
        <c:axId val="9859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Absolute frequency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95516"/>
        <c:crossesAt val="1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</xdr:row>
      <xdr:rowOff>161925</xdr:rowOff>
    </xdr:from>
    <xdr:to>
      <xdr:col>15</xdr:col>
      <xdr:colOff>285750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7334250" y="400050"/>
        <a:ext cx="53816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40</xdr:row>
      <xdr:rowOff>123825</xdr:rowOff>
    </xdr:from>
    <xdr:to>
      <xdr:col>9</xdr:col>
      <xdr:colOff>962025</xdr:colOff>
      <xdr:row>56</xdr:row>
      <xdr:rowOff>133350</xdr:rowOff>
    </xdr:to>
    <xdr:graphicFrame>
      <xdr:nvGraphicFramePr>
        <xdr:cNvPr id="2" name="Chart 2"/>
        <xdr:cNvGraphicFramePr/>
      </xdr:nvGraphicFramePr>
      <xdr:xfrm>
        <a:off x="3914775" y="6896100"/>
        <a:ext cx="46863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398"/>
  <sheetViews>
    <sheetView tabSelected="1" zoomScale="75" zoomScaleNormal="75" workbookViewId="0" topLeftCell="A19">
      <selection activeCell="R15" sqref="R15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15.00390625" style="0" customWidth="1"/>
    <col min="4" max="4" width="15.140625" style="0" customWidth="1"/>
    <col min="6" max="6" width="14.7109375" style="0" customWidth="1"/>
    <col min="7" max="7" width="12.00390625" style="0" customWidth="1"/>
    <col min="8" max="8" width="12.28125" style="0" customWidth="1"/>
    <col min="9" max="9" width="10.140625" style="0" customWidth="1"/>
    <col min="10" max="10" width="16.57421875" style="0" customWidth="1"/>
    <col min="11" max="11" width="18.7109375" style="0" customWidth="1"/>
  </cols>
  <sheetData>
    <row r="1" spans="1:6" ht="18.75">
      <c r="A1" s="1" t="s">
        <v>0</v>
      </c>
      <c r="B1" s="2">
        <v>0.85</v>
      </c>
      <c r="C1" s="1" t="s">
        <v>1</v>
      </c>
      <c r="D1" s="2">
        <v>0.18</v>
      </c>
      <c r="F1" s="3" t="s">
        <v>15</v>
      </c>
    </row>
    <row r="2" ht="15">
      <c r="G2" s="4">
        <f>10*(B1+D1)</f>
        <v>10.3</v>
      </c>
    </row>
    <row r="4" spans="1:4" ht="12.75">
      <c r="A4" s="5" t="s">
        <v>11</v>
      </c>
      <c r="B4" s="5" t="s">
        <v>12</v>
      </c>
      <c r="C4" s="6" t="s">
        <v>13</v>
      </c>
      <c r="D4" s="6" t="s">
        <v>14</v>
      </c>
    </row>
    <row r="5" spans="1:4" ht="14.25">
      <c r="A5" s="7">
        <v>1</v>
      </c>
      <c r="B5" s="8">
        <f aca="true" ca="1" t="shared" si="0" ref="B5:B14">RAND()</f>
        <v>0.09192485791739546</v>
      </c>
      <c r="C5">
        <f aca="true" t="shared" si="1" ref="C5:C14">IF(B5&lt;$B$1,1,0)</f>
        <v>1</v>
      </c>
      <c r="D5">
        <f aca="true" t="shared" si="2" ref="D5:D14">IF(B5&lt;$D$1,1,0)</f>
        <v>1</v>
      </c>
    </row>
    <row r="6" spans="1:4" ht="14.25">
      <c r="A6" s="7">
        <v>2</v>
      </c>
      <c r="B6" s="8">
        <f ca="1" t="shared" si="0"/>
        <v>0.0053566067408505336</v>
      </c>
      <c r="C6">
        <f t="shared" si="1"/>
        <v>1</v>
      </c>
      <c r="D6">
        <f t="shared" si="2"/>
        <v>1</v>
      </c>
    </row>
    <row r="7" spans="1:8" ht="14.25">
      <c r="A7" s="7">
        <v>3</v>
      </c>
      <c r="B7" s="8">
        <f ca="1" t="shared" si="0"/>
        <v>0.8185618018930901</v>
      </c>
      <c r="C7">
        <f t="shared" si="1"/>
        <v>1</v>
      </c>
      <c r="D7">
        <f t="shared" si="2"/>
        <v>0</v>
      </c>
      <c r="H7" t="s">
        <v>4</v>
      </c>
    </row>
    <row r="8" spans="1:4" ht="14.25">
      <c r="A8" s="7">
        <v>4</v>
      </c>
      <c r="B8" s="8">
        <f ca="1" t="shared" si="0"/>
        <v>0.30678339203821725</v>
      </c>
      <c r="C8">
        <f t="shared" si="1"/>
        <v>1</v>
      </c>
      <c r="D8">
        <f t="shared" si="2"/>
        <v>0</v>
      </c>
    </row>
    <row r="9" spans="1:4" ht="14.25">
      <c r="A9" s="7">
        <v>5</v>
      </c>
      <c r="B9" s="8">
        <f ca="1" t="shared" si="0"/>
        <v>0.13102020733162</v>
      </c>
      <c r="C9">
        <f t="shared" si="1"/>
        <v>1</v>
      </c>
      <c r="D9">
        <f t="shared" si="2"/>
        <v>1</v>
      </c>
    </row>
    <row r="10" spans="1:4" ht="14.25">
      <c r="A10" s="7">
        <v>6</v>
      </c>
      <c r="B10" s="8">
        <f ca="1" t="shared" si="0"/>
        <v>0.9607832038401072</v>
      </c>
      <c r="C10">
        <f t="shared" si="1"/>
        <v>0</v>
      </c>
      <c r="D10">
        <f t="shared" si="2"/>
        <v>0</v>
      </c>
    </row>
    <row r="11" spans="1:4" ht="14.25">
      <c r="A11" s="7">
        <v>7</v>
      </c>
      <c r="B11" s="8">
        <f ca="1" t="shared" si="0"/>
        <v>0.06317191369261987</v>
      </c>
      <c r="C11">
        <f t="shared" si="1"/>
        <v>1</v>
      </c>
      <c r="D11">
        <f t="shared" si="2"/>
        <v>1</v>
      </c>
    </row>
    <row r="12" spans="1:4" ht="14.25">
      <c r="A12" s="7">
        <v>8</v>
      </c>
      <c r="B12" s="8">
        <f ca="1" t="shared" si="0"/>
        <v>0.6226913752197858</v>
      </c>
      <c r="C12">
        <f t="shared" si="1"/>
        <v>1</v>
      </c>
      <c r="D12">
        <f t="shared" si="2"/>
        <v>0</v>
      </c>
    </row>
    <row r="13" spans="1:4" ht="14.25">
      <c r="A13" s="7">
        <v>9</v>
      </c>
      <c r="B13" s="8">
        <f ca="1" t="shared" si="0"/>
        <v>0.6633230335162636</v>
      </c>
      <c r="C13">
        <f t="shared" si="1"/>
        <v>1</v>
      </c>
      <c r="D13">
        <f t="shared" si="2"/>
        <v>0</v>
      </c>
    </row>
    <row r="14" spans="1:8" ht="14.25">
      <c r="A14" s="7">
        <v>10</v>
      </c>
      <c r="B14" s="8">
        <f ca="1" t="shared" si="0"/>
        <v>0.7068391632252995</v>
      </c>
      <c r="C14" s="9">
        <f t="shared" si="1"/>
        <v>1</v>
      </c>
      <c r="D14" s="9">
        <f t="shared" si="2"/>
        <v>0</v>
      </c>
      <c r="G14" s="28"/>
      <c r="H14" s="28"/>
    </row>
    <row r="15" spans="3:4" ht="12.75">
      <c r="C15" s="10">
        <f>SUM(C5:C14)</f>
        <v>9</v>
      </c>
      <c r="D15" s="10">
        <f>SUM(D5:D14)</f>
        <v>4</v>
      </c>
    </row>
    <row r="16" spans="4:8" ht="12.75">
      <c r="D16" s="5"/>
      <c r="F16" s="11" t="s">
        <v>19</v>
      </c>
      <c r="G16" s="27" t="s">
        <v>18</v>
      </c>
      <c r="H16" s="27"/>
    </row>
    <row r="17" spans="1:9" ht="12.75">
      <c r="A17" s="12" t="s">
        <v>10</v>
      </c>
      <c r="B17" s="12" t="s">
        <v>7</v>
      </c>
      <c r="C17" s="12" t="s">
        <v>8</v>
      </c>
      <c r="D17" s="5" t="s">
        <v>9</v>
      </c>
      <c r="F17" s="11" t="s">
        <v>20</v>
      </c>
      <c r="G17" s="11" t="s">
        <v>16</v>
      </c>
      <c r="H17" s="11" t="s">
        <v>17</v>
      </c>
      <c r="I17" s="13"/>
    </row>
    <row r="18" spans="1:8" ht="12.75">
      <c r="A18" s="14">
        <v>1</v>
      </c>
      <c r="B18" s="12">
        <v>10</v>
      </c>
      <c r="C18" s="12">
        <v>4</v>
      </c>
      <c r="D18">
        <f>B18+C18</f>
        <v>14</v>
      </c>
      <c r="E18" s="12">
        <v>0</v>
      </c>
      <c r="F18" s="15">
        <f>COUNTIF(D$18:D$67,E18)</f>
        <v>0</v>
      </c>
      <c r="G18" s="16">
        <f aca="true" t="shared" si="3" ref="G18:G36">F18/F$39</f>
        <v>0</v>
      </c>
      <c r="H18" s="16">
        <f>G18</f>
        <v>0</v>
      </c>
    </row>
    <row r="19" spans="1:11" ht="12.75">
      <c r="A19" s="14">
        <v>2</v>
      </c>
      <c r="B19" s="12">
        <v>10</v>
      </c>
      <c r="C19" s="12">
        <v>2</v>
      </c>
      <c r="D19">
        <f aca="true" t="shared" si="4" ref="D19:D67">B19+C19</f>
        <v>12</v>
      </c>
      <c r="E19" s="12">
        <v>1</v>
      </c>
      <c r="F19" s="15">
        <f aca="true" t="shared" si="5" ref="F19:F36">COUNTIF(D$18:D$67,E19)</f>
        <v>0</v>
      </c>
      <c r="G19" s="16">
        <f t="shared" si="3"/>
        <v>0</v>
      </c>
      <c r="H19" s="16">
        <f aca="true" t="shared" si="6" ref="H19:H36">G19+H18</f>
        <v>0</v>
      </c>
      <c r="J19" s="17"/>
      <c r="K19" s="17"/>
    </row>
    <row r="20" spans="1:11" ht="12.75">
      <c r="A20" s="14">
        <v>3</v>
      </c>
      <c r="B20" s="12">
        <v>10</v>
      </c>
      <c r="C20" s="12">
        <v>3</v>
      </c>
      <c r="D20">
        <f t="shared" si="4"/>
        <v>13</v>
      </c>
      <c r="E20" s="12">
        <v>2</v>
      </c>
      <c r="F20" s="15">
        <f t="shared" si="5"/>
        <v>0</v>
      </c>
      <c r="G20" s="16">
        <f t="shared" si="3"/>
        <v>0</v>
      </c>
      <c r="H20" s="16">
        <f t="shared" si="6"/>
        <v>0</v>
      </c>
      <c r="J20" s="17"/>
      <c r="K20" s="17"/>
    </row>
    <row r="21" spans="1:11" ht="12.75">
      <c r="A21" s="14">
        <v>4</v>
      </c>
      <c r="B21" s="12">
        <v>8</v>
      </c>
      <c r="C21" s="12">
        <v>2</v>
      </c>
      <c r="D21">
        <f t="shared" si="4"/>
        <v>10</v>
      </c>
      <c r="E21" s="12">
        <v>3</v>
      </c>
      <c r="F21" s="15">
        <f t="shared" si="5"/>
        <v>0</v>
      </c>
      <c r="G21" s="16">
        <f t="shared" si="3"/>
        <v>0</v>
      </c>
      <c r="H21" s="16">
        <f t="shared" si="6"/>
        <v>0</v>
      </c>
      <c r="J21" s="17"/>
      <c r="K21" s="17"/>
    </row>
    <row r="22" spans="1:11" ht="12.75">
      <c r="A22" s="14">
        <v>5</v>
      </c>
      <c r="B22" s="12">
        <v>9</v>
      </c>
      <c r="C22" s="12">
        <v>3</v>
      </c>
      <c r="D22">
        <f t="shared" si="4"/>
        <v>12</v>
      </c>
      <c r="E22" s="12">
        <v>4</v>
      </c>
      <c r="F22" s="15">
        <f t="shared" si="5"/>
        <v>0</v>
      </c>
      <c r="G22" s="16">
        <f t="shared" si="3"/>
        <v>0</v>
      </c>
      <c r="H22" s="16">
        <f t="shared" si="6"/>
        <v>0</v>
      </c>
      <c r="J22" s="17"/>
      <c r="K22" s="17"/>
    </row>
    <row r="23" spans="1:11" ht="12.75">
      <c r="A23" s="14">
        <v>6</v>
      </c>
      <c r="B23" s="12">
        <v>9</v>
      </c>
      <c r="C23" s="12">
        <v>3</v>
      </c>
      <c r="D23">
        <f t="shared" si="4"/>
        <v>12</v>
      </c>
      <c r="E23" s="12">
        <v>5</v>
      </c>
      <c r="F23" s="15">
        <f t="shared" si="5"/>
        <v>1</v>
      </c>
      <c r="G23" s="16">
        <f t="shared" si="3"/>
        <v>0.02</v>
      </c>
      <c r="H23" s="16">
        <f t="shared" si="6"/>
        <v>0.02</v>
      </c>
      <c r="J23" s="17"/>
      <c r="K23" s="17"/>
    </row>
    <row r="24" spans="1:11" ht="12.75">
      <c r="A24" s="14">
        <v>7</v>
      </c>
      <c r="B24" s="12">
        <v>8</v>
      </c>
      <c r="C24" s="12">
        <v>3</v>
      </c>
      <c r="D24">
        <f t="shared" si="4"/>
        <v>11</v>
      </c>
      <c r="E24" s="12">
        <v>6</v>
      </c>
      <c r="F24" s="15">
        <f t="shared" si="5"/>
        <v>1</v>
      </c>
      <c r="G24" s="16">
        <f t="shared" si="3"/>
        <v>0.02</v>
      </c>
      <c r="H24" s="16">
        <f t="shared" si="6"/>
        <v>0.04</v>
      </c>
      <c r="J24" s="17"/>
      <c r="K24" s="17"/>
    </row>
    <row r="25" spans="1:11" ht="12.75">
      <c r="A25" s="14">
        <v>8</v>
      </c>
      <c r="B25" s="12">
        <v>8</v>
      </c>
      <c r="C25" s="12">
        <v>2</v>
      </c>
      <c r="D25">
        <f t="shared" si="4"/>
        <v>10</v>
      </c>
      <c r="E25" s="12">
        <v>7</v>
      </c>
      <c r="F25" s="15">
        <f t="shared" si="5"/>
        <v>2</v>
      </c>
      <c r="G25" s="16">
        <f t="shared" si="3"/>
        <v>0.04</v>
      </c>
      <c r="H25" s="16">
        <f t="shared" si="6"/>
        <v>0.08</v>
      </c>
      <c r="J25" s="17"/>
      <c r="K25" s="17"/>
    </row>
    <row r="26" spans="1:11" ht="12.75">
      <c r="A26" s="14">
        <v>9</v>
      </c>
      <c r="B26" s="12">
        <v>10</v>
      </c>
      <c r="C26" s="12">
        <v>1</v>
      </c>
      <c r="D26">
        <f t="shared" si="4"/>
        <v>11</v>
      </c>
      <c r="E26" s="12">
        <v>8</v>
      </c>
      <c r="F26" s="15">
        <f t="shared" si="5"/>
        <v>5</v>
      </c>
      <c r="G26" s="16">
        <f t="shared" si="3"/>
        <v>0.1</v>
      </c>
      <c r="H26" s="16">
        <f t="shared" si="6"/>
        <v>0.18</v>
      </c>
      <c r="J26" s="17"/>
      <c r="K26" s="17"/>
    </row>
    <row r="27" spans="1:11" ht="12.75">
      <c r="A27" s="14">
        <v>10</v>
      </c>
      <c r="B27" s="12">
        <v>6</v>
      </c>
      <c r="C27" s="12">
        <v>0</v>
      </c>
      <c r="D27">
        <f t="shared" si="4"/>
        <v>6</v>
      </c>
      <c r="E27" s="12">
        <v>9</v>
      </c>
      <c r="F27" s="15">
        <f t="shared" si="5"/>
        <v>6</v>
      </c>
      <c r="G27" s="16">
        <f t="shared" si="3"/>
        <v>0.12</v>
      </c>
      <c r="H27" s="16">
        <f t="shared" si="6"/>
        <v>0.3</v>
      </c>
      <c r="J27" s="17"/>
      <c r="K27" s="17"/>
    </row>
    <row r="28" spans="1:11" ht="12.75">
      <c r="A28" s="14">
        <v>11</v>
      </c>
      <c r="B28" s="12">
        <v>10</v>
      </c>
      <c r="C28" s="12">
        <v>2</v>
      </c>
      <c r="D28">
        <f t="shared" si="4"/>
        <v>12</v>
      </c>
      <c r="E28" s="12">
        <v>10</v>
      </c>
      <c r="F28" s="15">
        <f t="shared" si="5"/>
        <v>8</v>
      </c>
      <c r="G28" s="16">
        <f t="shared" si="3"/>
        <v>0.16</v>
      </c>
      <c r="H28" s="16">
        <f t="shared" si="6"/>
        <v>0.45999999999999996</v>
      </c>
      <c r="J28" s="17"/>
      <c r="K28" s="17"/>
    </row>
    <row r="29" spans="1:11" ht="12.75">
      <c r="A29" s="14">
        <v>12</v>
      </c>
      <c r="B29" s="12">
        <v>8</v>
      </c>
      <c r="C29" s="12">
        <v>0</v>
      </c>
      <c r="D29">
        <f t="shared" si="4"/>
        <v>8</v>
      </c>
      <c r="E29" s="18">
        <v>11</v>
      </c>
      <c r="F29" s="15">
        <f t="shared" si="5"/>
        <v>9</v>
      </c>
      <c r="G29" s="16">
        <f t="shared" si="3"/>
        <v>0.18</v>
      </c>
      <c r="H29" s="16">
        <f t="shared" si="6"/>
        <v>0.6399999999999999</v>
      </c>
      <c r="J29" s="17"/>
      <c r="K29" s="17"/>
    </row>
    <row r="30" spans="1:11" ht="12.75">
      <c r="A30" s="14">
        <v>13</v>
      </c>
      <c r="B30" s="12">
        <v>4</v>
      </c>
      <c r="C30" s="12">
        <v>1</v>
      </c>
      <c r="D30">
        <f t="shared" si="4"/>
        <v>5</v>
      </c>
      <c r="E30" s="18">
        <v>12</v>
      </c>
      <c r="F30" s="15">
        <f t="shared" si="5"/>
        <v>10</v>
      </c>
      <c r="G30" s="16">
        <f t="shared" si="3"/>
        <v>0.2</v>
      </c>
      <c r="H30" s="16">
        <f t="shared" si="6"/>
        <v>0.8399999999999999</v>
      </c>
      <c r="J30" s="17"/>
      <c r="K30" s="17"/>
    </row>
    <row r="31" spans="1:8" ht="12.75">
      <c r="A31" s="14">
        <v>14</v>
      </c>
      <c r="B31" s="12">
        <v>10</v>
      </c>
      <c r="C31" s="12">
        <v>3</v>
      </c>
      <c r="D31">
        <f t="shared" si="4"/>
        <v>13</v>
      </c>
      <c r="E31" s="19">
        <v>13</v>
      </c>
      <c r="F31" s="15">
        <f t="shared" si="5"/>
        <v>5</v>
      </c>
      <c r="G31" s="16">
        <f t="shared" si="3"/>
        <v>0.1</v>
      </c>
      <c r="H31" s="16">
        <f t="shared" si="6"/>
        <v>0.9399999999999998</v>
      </c>
    </row>
    <row r="32" spans="1:8" ht="12.75">
      <c r="A32" s="14">
        <v>15</v>
      </c>
      <c r="B32" s="12">
        <v>7</v>
      </c>
      <c r="C32" s="12">
        <v>0</v>
      </c>
      <c r="D32">
        <f t="shared" si="4"/>
        <v>7</v>
      </c>
      <c r="E32" s="19">
        <v>14</v>
      </c>
      <c r="F32" s="15">
        <f t="shared" si="5"/>
        <v>3</v>
      </c>
      <c r="G32" s="16">
        <f t="shared" si="3"/>
        <v>0.06</v>
      </c>
      <c r="H32" s="16">
        <f t="shared" si="6"/>
        <v>0.9999999999999998</v>
      </c>
    </row>
    <row r="33" spans="1:8" ht="12.75">
      <c r="A33" s="14">
        <v>16</v>
      </c>
      <c r="B33" s="12">
        <v>8</v>
      </c>
      <c r="C33" s="12">
        <v>1</v>
      </c>
      <c r="D33">
        <f t="shared" si="4"/>
        <v>9</v>
      </c>
      <c r="E33" s="19">
        <v>15</v>
      </c>
      <c r="F33" s="15">
        <f t="shared" si="5"/>
        <v>0</v>
      </c>
      <c r="G33" s="16">
        <f t="shared" si="3"/>
        <v>0</v>
      </c>
      <c r="H33" s="16">
        <f t="shared" si="6"/>
        <v>0.9999999999999998</v>
      </c>
    </row>
    <row r="34" spans="1:8" ht="12.75">
      <c r="A34" s="14">
        <v>17</v>
      </c>
      <c r="B34" s="12">
        <v>8</v>
      </c>
      <c r="C34" s="12">
        <v>3</v>
      </c>
      <c r="D34">
        <f t="shared" si="4"/>
        <v>11</v>
      </c>
      <c r="E34" s="19">
        <v>16</v>
      </c>
      <c r="F34" s="15">
        <f t="shared" si="5"/>
        <v>0</v>
      </c>
      <c r="G34" s="16">
        <f t="shared" si="3"/>
        <v>0</v>
      </c>
      <c r="H34" s="16">
        <f t="shared" si="6"/>
        <v>0.9999999999999998</v>
      </c>
    </row>
    <row r="35" spans="1:8" ht="12.75">
      <c r="A35" s="14">
        <v>18</v>
      </c>
      <c r="B35" s="12">
        <v>10</v>
      </c>
      <c r="C35" s="12">
        <v>2</v>
      </c>
      <c r="D35">
        <f t="shared" si="4"/>
        <v>12</v>
      </c>
      <c r="E35" s="19">
        <v>17</v>
      </c>
      <c r="F35" s="15">
        <f t="shared" si="5"/>
        <v>0</v>
      </c>
      <c r="G35" s="16">
        <f t="shared" si="3"/>
        <v>0</v>
      </c>
      <c r="H35" s="16">
        <f t="shared" si="6"/>
        <v>0.9999999999999998</v>
      </c>
    </row>
    <row r="36" spans="1:8" ht="12.75">
      <c r="A36" s="14">
        <v>19</v>
      </c>
      <c r="B36" s="12">
        <v>10</v>
      </c>
      <c r="C36" s="12">
        <v>3</v>
      </c>
      <c r="D36">
        <f t="shared" si="4"/>
        <v>13</v>
      </c>
      <c r="E36" s="19">
        <v>18</v>
      </c>
      <c r="F36" s="15">
        <f t="shared" si="5"/>
        <v>0</v>
      </c>
      <c r="G36" s="16">
        <f t="shared" si="3"/>
        <v>0</v>
      </c>
      <c r="H36" s="16">
        <f t="shared" si="6"/>
        <v>0.9999999999999998</v>
      </c>
    </row>
    <row r="37" spans="1:4" ht="12.75">
      <c r="A37" s="20">
        <v>20</v>
      </c>
      <c r="B37" s="12">
        <v>6</v>
      </c>
      <c r="C37" s="12">
        <v>2</v>
      </c>
      <c r="D37">
        <f t="shared" si="4"/>
        <v>8</v>
      </c>
    </row>
    <row r="38" spans="1:4" ht="12.75">
      <c r="A38" s="20">
        <v>21</v>
      </c>
      <c r="B38" s="12">
        <v>7</v>
      </c>
      <c r="C38" s="12">
        <v>2</v>
      </c>
      <c r="D38">
        <f t="shared" si="4"/>
        <v>9</v>
      </c>
    </row>
    <row r="39" spans="1:7" ht="12.75">
      <c r="A39" s="20">
        <v>22</v>
      </c>
      <c r="B39" s="12">
        <v>7</v>
      </c>
      <c r="C39" s="12">
        <v>2</v>
      </c>
      <c r="D39">
        <f t="shared" si="4"/>
        <v>9</v>
      </c>
      <c r="E39" s="21" t="s">
        <v>2</v>
      </c>
      <c r="F39">
        <f>SUM(F18:F36)</f>
        <v>50</v>
      </c>
      <c r="G39" s="8">
        <f>SUM(G18:G36)</f>
        <v>0.9999999999999998</v>
      </c>
    </row>
    <row r="40" spans="1:4" ht="12.75">
      <c r="A40" s="20">
        <v>23</v>
      </c>
      <c r="B40" s="12">
        <v>8</v>
      </c>
      <c r="C40" s="12">
        <v>2</v>
      </c>
      <c r="D40">
        <f t="shared" si="4"/>
        <v>10</v>
      </c>
    </row>
    <row r="41" spans="1:4" ht="12.75">
      <c r="A41" s="20">
        <v>24</v>
      </c>
      <c r="B41" s="12">
        <v>10</v>
      </c>
      <c r="C41" s="12">
        <v>3</v>
      </c>
      <c r="D41">
        <f t="shared" si="4"/>
        <v>13</v>
      </c>
    </row>
    <row r="42" spans="1:4" ht="12.75">
      <c r="A42" s="20">
        <v>25</v>
      </c>
      <c r="B42" s="12">
        <v>6</v>
      </c>
      <c r="C42" s="12">
        <v>2</v>
      </c>
      <c r="D42">
        <f t="shared" si="4"/>
        <v>8</v>
      </c>
    </row>
    <row r="43" spans="1:4" ht="12.75">
      <c r="A43" s="20">
        <v>26</v>
      </c>
      <c r="B43" s="12">
        <v>7</v>
      </c>
      <c r="C43" s="12">
        <v>0</v>
      </c>
      <c r="D43">
        <f t="shared" si="4"/>
        <v>7</v>
      </c>
    </row>
    <row r="44" spans="1:4" ht="12.75">
      <c r="A44" s="20">
        <v>27</v>
      </c>
      <c r="B44" s="12">
        <v>9</v>
      </c>
      <c r="C44" s="12">
        <v>3</v>
      </c>
      <c r="D44">
        <f t="shared" si="4"/>
        <v>12</v>
      </c>
    </row>
    <row r="45" spans="1:4" ht="12.75">
      <c r="A45" s="20">
        <v>28</v>
      </c>
      <c r="B45" s="12">
        <v>7</v>
      </c>
      <c r="C45" s="12">
        <v>3</v>
      </c>
      <c r="D45">
        <f t="shared" si="4"/>
        <v>10</v>
      </c>
    </row>
    <row r="46" spans="1:4" ht="12.75">
      <c r="A46" s="20">
        <v>29</v>
      </c>
      <c r="B46" s="12">
        <v>8</v>
      </c>
      <c r="C46" s="12">
        <v>1</v>
      </c>
      <c r="D46">
        <f t="shared" si="4"/>
        <v>9</v>
      </c>
    </row>
    <row r="47" spans="1:4" ht="12.75">
      <c r="A47" s="20">
        <v>30</v>
      </c>
      <c r="B47" s="12">
        <v>9</v>
      </c>
      <c r="C47" s="12">
        <v>1</v>
      </c>
      <c r="D47">
        <f t="shared" si="4"/>
        <v>10</v>
      </c>
    </row>
    <row r="48" spans="1:4" ht="12.75">
      <c r="A48" s="20">
        <v>31</v>
      </c>
      <c r="B48" s="12">
        <v>10</v>
      </c>
      <c r="C48" s="12">
        <v>4</v>
      </c>
      <c r="D48">
        <f t="shared" si="4"/>
        <v>14</v>
      </c>
    </row>
    <row r="49" spans="1:4" ht="12.75">
      <c r="A49" s="20">
        <v>32</v>
      </c>
      <c r="B49" s="12">
        <v>10</v>
      </c>
      <c r="C49" s="12">
        <v>0</v>
      </c>
      <c r="D49">
        <f t="shared" si="4"/>
        <v>10</v>
      </c>
    </row>
    <row r="50" spans="1:4" ht="12.75">
      <c r="A50" s="20">
        <v>33</v>
      </c>
      <c r="B50" s="12">
        <v>9</v>
      </c>
      <c r="C50" s="12">
        <v>2</v>
      </c>
      <c r="D50">
        <f t="shared" si="4"/>
        <v>11</v>
      </c>
    </row>
    <row r="51" spans="1:4" ht="12.75">
      <c r="A51" s="20">
        <v>34</v>
      </c>
      <c r="B51" s="12">
        <v>8</v>
      </c>
      <c r="C51" s="12">
        <v>2</v>
      </c>
      <c r="D51">
        <f t="shared" si="4"/>
        <v>10</v>
      </c>
    </row>
    <row r="52" spans="1:4" ht="12.75">
      <c r="A52" s="20">
        <v>35</v>
      </c>
      <c r="B52" s="12">
        <v>9</v>
      </c>
      <c r="C52" s="12">
        <v>3</v>
      </c>
      <c r="D52">
        <f t="shared" si="4"/>
        <v>12</v>
      </c>
    </row>
    <row r="53" spans="1:4" ht="12.75">
      <c r="A53" s="20">
        <v>36</v>
      </c>
      <c r="B53" s="12">
        <v>8</v>
      </c>
      <c r="C53" s="12">
        <v>3</v>
      </c>
      <c r="D53">
        <f t="shared" si="4"/>
        <v>11</v>
      </c>
    </row>
    <row r="54" spans="1:4" ht="12.75">
      <c r="A54" s="20">
        <v>37</v>
      </c>
      <c r="B54" s="12">
        <v>9</v>
      </c>
      <c r="C54" s="12">
        <v>2</v>
      </c>
      <c r="D54">
        <f t="shared" si="4"/>
        <v>11</v>
      </c>
    </row>
    <row r="55" spans="1:4" ht="12.75">
      <c r="A55" s="20">
        <v>38</v>
      </c>
      <c r="B55" s="12">
        <v>9</v>
      </c>
      <c r="C55" s="12">
        <v>2</v>
      </c>
      <c r="D55">
        <f t="shared" si="4"/>
        <v>11</v>
      </c>
    </row>
    <row r="56" spans="1:4" ht="12.75">
      <c r="A56" s="20">
        <v>39</v>
      </c>
      <c r="B56" s="12">
        <v>9</v>
      </c>
      <c r="C56" s="12">
        <v>2</v>
      </c>
      <c r="D56">
        <f t="shared" si="4"/>
        <v>11</v>
      </c>
    </row>
    <row r="57" spans="1:4" ht="12.75">
      <c r="A57" s="20">
        <v>40</v>
      </c>
      <c r="B57" s="12">
        <v>8</v>
      </c>
      <c r="C57" s="12">
        <v>1</v>
      </c>
      <c r="D57">
        <f t="shared" si="4"/>
        <v>9</v>
      </c>
    </row>
    <row r="58" spans="1:4" ht="12.75">
      <c r="A58" s="20">
        <v>41</v>
      </c>
      <c r="B58" s="12">
        <v>8</v>
      </c>
      <c r="C58" s="12">
        <v>3</v>
      </c>
      <c r="D58">
        <f t="shared" si="4"/>
        <v>11</v>
      </c>
    </row>
    <row r="59" spans="1:4" ht="12.75">
      <c r="A59" s="20">
        <v>42</v>
      </c>
      <c r="B59" s="12">
        <v>8</v>
      </c>
      <c r="C59" s="12">
        <v>0</v>
      </c>
      <c r="D59">
        <f t="shared" si="4"/>
        <v>8</v>
      </c>
    </row>
    <row r="60" spans="1:4" ht="12.75">
      <c r="A60" s="20">
        <v>43</v>
      </c>
      <c r="B60" s="12">
        <v>9</v>
      </c>
      <c r="C60" s="12">
        <v>5</v>
      </c>
      <c r="D60">
        <f t="shared" si="4"/>
        <v>14</v>
      </c>
    </row>
    <row r="61" spans="1:4" ht="12.75">
      <c r="A61" s="20">
        <v>44</v>
      </c>
      <c r="B61" s="12">
        <v>10</v>
      </c>
      <c r="C61" s="12">
        <v>2</v>
      </c>
      <c r="D61">
        <f t="shared" si="4"/>
        <v>12</v>
      </c>
    </row>
    <row r="62" spans="1:4" ht="12.75">
      <c r="A62" s="20">
        <v>45</v>
      </c>
      <c r="B62" s="12">
        <v>9</v>
      </c>
      <c r="C62" s="12">
        <v>3</v>
      </c>
      <c r="D62">
        <f t="shared" si="4"/>
        <v>12</v>
      </c>
    </row>
    <row r="63" spans="1:4" ht="12.75">
      <c r="A63" s="20">
        <v>46</v>
      </c>
      <c r="B63" s="12">
        <v>7</v>
      </c>
      <c r="C63" s="12">
        <v>1</v>
      </c>
      <c r="D63">
        <f t="shared" si="4"/>
        <v>8</v>
      </c>
    </row>
    <row r="64" spans="1:4" ht="12.75">
      <c r="A64" s="20">
        <v>47</v>
      </c>
      <c r="B64" s="12">
        <v>10</v>
      </c>
      <c r="C64" s="12">
        <v>3</v>
      </c>
      <c r="D64">
        <f t="shared" si="4"/>
        <v>13</v>
      </c>
    </row>
    <row r="65" spans="1:10" ht="12.75">
      <c r="A65" s="20">
        <v>48</v>
      </c>
      <c r="B65" s="12">
        <v>8</v>
      </c>
      <c r="C65" s="12">
        <v>1</v>
      </c>
      <c r="D65">
        <f t="shared" si="4"/>
        <v>9</v>
      </c>
      <c r="H65" s="12">
        <f>AVERAGE(C68:C117)</f>
        <v>1.2734695586221523</v>
      </c>
      <c r="I65" s="12">
        <f>AVERAGE(D18:D67)</f>
        <v>10.5</v>
      </c>
      <c r="J65" t="s">
        <v>21</v>
      </c>
    </row>
    <row r="66" spans="1:9" ht="12.75">
      <c r="A66" s="20">
        <v>49</v>
      </c>
      <c r="B66" s="12">
        <v>8</v>
      </c>
      <c r="C66" s="12">
        <v>4</v>
      </c>
      <c r="D66">
        <f t="shared" si="4"/>
        <v>12</v>
      </c>
      <c r="G66" s="23"/>
      <c r="H66" s="23">
        <f>STDEV(C68:C117)</f>
        <v>0.7462848751380591</v>
      </c>
      <c r="I66" s="23">
        <f>STDEV(D18:D67)</f>
        <v>2.0922597879824014</v>
      </c>
    </row>
    <row r="67" spans="1:9" ht="12.75">
      <c r="A67" s="20">
        <v>50</v>
      </c>
      <c r="B67" s="12">
        <v>9</v>
      </c>
      <c r="C67" s="12">
        <v>1</v>
      </c>
      <c r="D67">
        <f t="shared" si="4"/>
        <v>10</v>
      </c>
      <c r="G67" s="23"/>
      <c r="H67" s="23">
        <f>H66/H65</f>
        <v>0.5860249034499986</v>
      </c>
      <c r="I67" s="23">
        <f>I66/I65</f>
        <v>0.1992628369507049</v>
      </c>
    </row>
    <row r="68" spans="2:3" ht="12.75">
      <c r="B68" s="12"/>
      <c r="C68" s="12"/>
    </row>
    <row r="69" spans="2:3" ht="12.75">
      <c r="B69" s="12"/>
      <c r="C69" s="12"/>
    </row>
    <row r="70" spans="1:4" ht="14.25">
      <c r="A70" s="22" t="s">
        <v>5</v>
      </c>
      <c r="B70" s="12">
        <f>AVERAGE(B18:B67)</f>
        <v>8.44</v>
      </c>
      <c r="C70" s="12">
        <f>AVERAGE(C18:C67)</f>
        <v>2.06</v>
      </c>
      <c r="D70" s="12">
        <f>AVERAGE(D18:D67)</f>
        <v>10.5</v>
      </c>
    </row>
    <row r="71" spans="1:4" ht="14.25">
      <c r="A71" s="22" t="s">
        <v>6</v>
      </c>
      <c r="B71" s="23">
        <f>STDEV(B18:B67)</f>
        <v>1.3425531570823706</v>
      </c>
      <c r="C71" s="23">
        <f>STDEV(C18:C67)</f>
        <v>1.185111722968922</v>
      </c>
      <c r="D71" s="23">
        <f>STDEV(D18:D67)</f>
        <v>2.0922597879824014</v>
      </c>
    </row>
    <row r="72" spans="1:4" ht="14.25">
      <c r="A72" s="22" t="s">
        <v>3</v>
      </c>
      <c r="B72" s="23">
        <f>B71/B70</f>
        <v>0.1590702792751624</v>
      </c>
      <c r="C72" s="23">
        <f>C71/C70</f>
        <v>0.575296952897535</v>
      </c>
      <c r="D72" s="23">
        <f>D71/D70</f>
        <v>0.1992628369507049</v>
      </c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  <row r="78" spans="2:3" ht="12.75">
      <c r="B78" s="12"/>
      <c r="C78" s="12"/>
    </row>
    <row r="79" spans="2:3" ht="12.75">
      <c r="B79" s="12"/>
      <c r="C79" s="12"/>
    </row>
    <row r="80" spans="2:3" ht="12.75">
      <c r="B80" s="12"/>
      <c r="C80" s="12"/>
    </row>
    <row r="81" spans="2:3" ht="12.75">
      <c r="B81" s="12"/>
      <c r="C81" s="12"/>
    </row>
    <row r="82" spans="2:3" ht="12.75">
      <c r="B82" s="12"/>
      <c r="C82" s="12"/>
    </row>
    <row r="83" spans="2:3" ht="12.75">
      <c r="B83" s="12"/>
      <c r="C83" s="12"/>
    </row>
    <row r="84" spans="2:3" ht="12.75">
      <c r="B84" s="12"/>
      <c r="C84" s="12"/>
    </row>
    <row r="85" spans="2:3" ht="12.75">
      <c r="B85" s="12"/>
      <c r="C85" s="12"/>
    </row>
    <row r="86" spans="2:3" ht="12.75">
      <c r="B86" s="12"/>
      <c r="C86" s="12"/>
    </row>
    <row r="87" spans="2:3" ht="12.75">
      <c r="B87" s="12"/>
      <c r="C87" s="12"/>
    </row>
    <row r="88" spans="2:3" ht="12.75">
      <c r="B88" s="12"/>
      <c r="C88" s="12"/>
    </row>
    <row r="89" spans="2:3" ht="12.75">
      <c r="B89" s="12"/>
      <c r="C89" s="12"/>
    </row>
    <row r="90" spans="2:3" ht="12.75">
      <c r="B90" s="12"/>
      <c r="C90" s="12"/>
    </row>
    <row r="91" spans="2:3" ht="12.75">
      <c r="B91" s="12"/>
      <c r="C91" s="12"/>
    </row>
    <row r="92" spans="2:3" ht="12.75">
      <c r="B92" s="12"/>
      <c r="C92" s="12"/>
    </row>
    <row r="93" spans="2:3" ht="12.75">
      <c r="B93" s="12"/>
      <c r="C93" s="12"/>
    </row>
    <row r="94" spans="2:3" ht="12.75">
      <c r="B94" s="12"/>
      <c r="C94" s="12"/>
    </row>
    <row r="95" spans="1:3" ht="12.75">
      <c r="A95" s="21"/>
      <c r="B95" s="12"/>
      <c r="C95" s="12"/>
    </row>
    <row r="96" spans="2:3" ht="12.75">
      <c r="B96" s="12"/>
      <c r="C96" s="12"/>
    </row>
    <row r="97" spans="1:3" ht="12.75">
      <c r="A97" s="21"/>
      <c r="B97" s="12"/>
      <c r="C97" s="12"/>
    </row>
    <row r="98" spans="2:3" ht="12.75">
      <c r="B98" s="12"/>
      <c r="C98" s="12"/>
    </row>
    <row r="99" spans="2:3" ht="12.75">
      <c r="B99" s="12"/>
      <c r="C99" s="12"/>
    </row>
    <row r="100" spans="2:3" ht="12.75">
      <c r="B100" s="12"/>
      <c r="C100" s="12"/>
    </row>
    <row r="101" spans="2:3" ht="12.75">
      <c r="B101" s="12"/>
      <c r="C101" s="12"/>
    </row>
    <row r="102" spans="2:3" ht="12.75">
      <c r="B102" s="12"/>
      <c r="C102" s="12"/>
    </row>
    <row r="103" spans="2:3" ht="12.75">
      <c r="B103" s="12"/>
      <c r="C103" s="12"/>
    </row>
    <row r="104" spans="2:3" ht="12.75">
      <c r="B104" s="12"/>
      <c r="C104" s="12"/>
    </row>
    <row r="105" spans="2:3" ht="12.75">
      <c r="B105" s="12"/>
      <c r="C105" s="12"/>
    </row>
    <row r="106" spans="2:3" ht="12.75">
      <c r="B106" s="12"/>
      <c r="C106" s="12"/>
    </row>
    <row r="107" spans="2:3" ht="12.75">
      <c r="B107" s="12"/>
      <c r="C107" s="12"/>
    </row>
    <row r="108" spans="2:3" ht="12.75">
      <c r="B108" s="12"/>
      <c r="C108" s="12"/>
    </row>
    <row r="109" spans="2:3" ht="12.75">
      <c r="B109" s="12"/>
      <c r="C109" s="12"/>
    </row>
    <row r="110" spans="2:3" ht="12.75">
      <c r="B110" s="12"/>
      <c r="C110" s="12"/>
    </row>
    <row r="111" spans="2:3" ht="12.75">
      <c r="B111" s="12"/>
      <c r="C111" s="12"/>
    </row>
    <row r="112" spans="2:3" ht="12.75">
      <c r="B112" s="12"/>
      <c r="C112" s="12"/>
    </row>
    <row r="113" spans="2:3" ht="12.75">
      <c r="B113" s="12"/>
      <c r="C113" s="12"/>
    </row>
    <row r="114" spans="2:3" ht="12.75">
      <c r="B114" s="12"/>
      <c r="C114" s="12"/>
    </row>
    <row r="115" spans="2:3" ht="12.75">
      <c r="B115" s="12"/>
      <c r="C115" s="12"/>
    </row>
    <row r="116" spans="2:3" ht="12.75">
      <c r="B116" s="12"/>
      <c r="C116" s="12"/>
    </row>
    <row r="117" spans="2:3" ht="12.75">
      <c r="B117" s="12"/>
      <c r="C117" s="12"/>
    </row>
    <row r="118" spans="2:3" ht="12.75">
      <c r="B118" s="12"/>
      <c r="C118" s="12"/>
    </row>
    <row r="122" spans="2:3" ht="12.75">
      <c r="B122" s="12"/>
      <c r="C122" s="12"/>
    </row>
    <row r="123" spans="2:3" ht="12.75">
      <c r="B123" s="12"/>
      <c r="C123" s="12"/>
    </row>
    <row r="124" spans="2:3" ht="12.75">
      <c r="B124" s="12"/>
      <c r="C124" s="12"/>
    </row>
    <row r="125" spans="2:3" ht="12.75">
      <c r="B125" s="12"/>
      <c r="C125" s="12"/>
    </row>
    <row r="126" spans="2:3" ht="12.75">
      <c r="B126" s="12"/>
      <c r="C126" s="12"/>
    </row>
    <row r="127" spans="2:3" ht="12.75">
      <c r="B127" s="12"/>
      <c r="C127" s="12"/>
    </row>
    <row r="128" spans="2:3" ht="12.75">
      <c r="B128" s="12"/>
      <c r="C128" s="12"/>
    </row>
    <row r="129" spans="2:3" ht="12.75">
      <c r="B129" s="12"/>
      <c r="C129" s="12"/>
    </row>
    <row r="130" spans="2:3" ht="12.75">
      <c r="B130" s="12"/>
      <c r="C130" s="12"/>
    </row>
    <row r="131" spans="2:3" ht="12.75">
      <c r="B131" s="12"/>
      <c r="C131" s="12"/>
    </row>
    <row r="132" spans="2:3" ht="12.75">
      <c r="B132" s="12"/>
      <c r="C132" s="12"/>
    </row>
    <row r="133" spans="2:3" ht="12.75">
      <c r="B133" s="12"/>
      <c r="C133" s="12"/>
    </row>
    <row r="134" spans="2:3" ht="12.75">
      <c r="B134" s="12"/>
      <c r="C134" s="12"/>
    </row>
    <row r="135" spans="2:3" ht="12.75">
      <c r="B135" s="12"/>
      <c r="C135" s="12"/>
    </row>
    <row r="136" spans="2:3" ht="12.75">
      <c r="B136" s="12"/>
      <c r="C136" s="12"/>
    </row>
    <row r="137" spans="2:3" ht="12.75">
      <c r="B137" s="12"/>
      <c r="C137" s="12"/>
    </row>
    <row r="138" spans="2:3" ht="12.75">
      <c r="B138" s="12"/>
      <c r="C138" s="12"/>
    </row>
    <row r="139" spans="2:3" ht="12.75">
      <c r="B139" s="12"/>
      <c r="C139" s="12"/>
    </row>
    <row r="140" spans="2:3" ht="12.75">
      <c r="B140" s="12"/>
      <c r="C140" s="12"/>
    </row>
    <row r="141" spans="2:3" ht="12.75">
      <c r="B141" s="12"/>
      <c r="C141" s="12"/>
    </row>
    <row r="142" spans="2:3" ht="12.75">
      <c r="B142" s="12"/>
      <c r="C142" s="12"/>
    </row>
    <row r="143" spans="2:3" ht="12.75">
      <c r="B143" s="12"/>
      <c r="C143" s="12"/>
    </row>
    <row r="144" spans="2:3" ht="12.75">
      <c r="B144" s="12"/>
      <c r="C144" s="12"/>
    </row>
    <row r="145" spans="2:3" ht="12.75">
      <c r="B145" s="12"/>
      <c r="C145" s="12"/>
    </row>
    <row r="146" spans="2:3" ht="12.75">
      <c r="B146" s="12"/>
      <c r="C146" s="12"/>
    </row>
    <row r="147" spans="2:3" ht="12.75">
      <c r="B147" s="12"/>
      <c r="C147" s="12"/>
    </row>
    <row r="148" spans="2:3" ht="12.75">
      <c r="B148" s="12"/>
      <c r="C148" s="12"/>
    </row>
    <row r="149" spans="2:3" ht="12.75">
      <c r="B149" s="12"/>
      <c r="C149" s="12"/>
    </row>
    <row r="150" spans="2:3" ht="12.75">
      <c r="B150" s="12"/>
      <c r="C150" s="12"/>
    </row>
    <row r="151" spans="2:3" ht="12.75">
      <c r="B151" s="12"/>
      <c r="C151" s="12"/>
    </row>
    <row r="152" spans="2:3" ht="12.75">
      <c r="B152" s="12"/>
      <c r="C152" s="12"/>
    </row>
    <row r="153" spans="2:3" ht="12.75">
      <c r="B153" s="12"/>
      <c r="C153" s="12"/>
    </row>
    <row r="154" spans="2:3" ht="12.75">
      <c r="B154" s="12"/>
      <c r="C154" s="12"/>
    </row>
    <row r="155" spans="2:3" ht="12.75">
      <c r="B155" s="12"/>
      <c r="C155" s="12"/>
    </row>
    <row r="156" spans="2:3" ht="12.75">
      <c r="B156" s="12"/>
      <c r="C156" s="12"/>
    </row>
    <row r="157" spans="2:3" ht="12.75">
      <c r="B157" s="12"/>
      <c r="C157" s="12"/>
    </row>
    <row r="158" spans="2:3" ht="12.75">
      <c r="B158" s="12"/>
      <c r="C158" s="12"/>
    </row>
    <row r="159" spans="2:3" ht="12.75">
      <c r="B159" s="12"/>
      <c r="C159" s="12"/>
    </row>
    <row r="160" spans="2:3" ht="12.75">
      <c r="B160" s="12"/>
      <c r="C160" s="12"/>
    </row>
    <row r="161" spans="2:3" ht="12.75">
      <c r="B161" s="12"/>
      <c r="C161" s="12"/>
    </row>
    <row r="162" spans="2:3" ht="12.75">
      <c r="B162" s="12"/>
      <c r="C162" s="12"/>
    </row>
    <row r="163" spans="2:3" ht="12.75">
      <c r="B163" s="12"/>
      <c r="C163" s="12"/>
    </row>
    <row r="164" spans="2:3" ht="12.75">
      <c r="B164" s="12"/>
      <c r="C164" s="12"/>
    </row>
    <row r="165" spans="2:3" ht="12.75">
      <c r="B165" s="12"/>
      <c r="C165" s="12"/>
    </row>
    <row r="166" spans="2:3" ht="12.75">
      <c r="B166" s="12"/>
      <c r="C166" s="12"/>
    </row>
    <row r="167" spans="2:3" ht="12.75">
      <c r="B167" s="12"/>
      <c r="C167" s="12"/>
    </row>
    <row r="168" spans="2:3" ht="12.75">
      <c r="B168" s="12"/>
      <c r="C168" s="12"/>
    </row>
    <row r="172" spans="2:3" ht="12.75">
      <c r="B172" s="12"/>
      <c r="C172" s="12"/>
    </row>
    <row r="173" spans="2:3" ht="12.75">
      <c r="B173" s="12"/>
      <c r="C173" s="12"/>
    </row>
    <row r="174" spans="2:3" ht="12.75">
      <c r="B174" s="12"/>
      <c r="C174" s="12"/>
    </row>
    <row r="175" spans="2:3" ht="12.75">
      <c r="B175" s="12"/>
      <c r="C175" s="12"/>
    </row>
    <row r="176" spans="2:3" ht="12.75">
      <c r="B176" s="12"/>
      <c r="C176" s="12"/>
    </row>
    <row r="177" spans="2:3" ht="12.75">
      <c r="B177" s="12"/>
      <c r="C177" s="12"/>
    </row>
    <row r="178" spans="2:3" ht="12.75">
      <c r="B178" s="12"/>
      <c r="C178" s="12"/>
    </row>
    <row r="179" spans="2:3" ht="12.75">
      <c r="B179" s="12"/>
      <c r="C179" s="12"/>
    </row>
    <row r="180" spans="2:3" ht="12.75">
      <c r="B180" s="12"/>
      <c r="C180" s="12"/>
    </row>
    <row r="181" spans="2:3" ht="12.75">
      <c r="B181" s="12"/>
      <c r="C181" s="12"/>
    </row>
    <row r="182" spans="2:3" ht="12.75">
      <c r="B182" s="12"/>
      <c r="C182" s="12"/>
    </row>
    <row r="183" spans="2:3" ht="12.75">
      <c r="B183" s="12"/>
      <c r="C183" s="12"/>
    </row>
    <row r="184" spans="2:3" ht="12.75">
      <c r="B184" s="12"/>
      <c r="C184" s="12"/>
    </row>
    <row r="185" spans="2:3" ht="12.75">
      <c r="B185" s="12"/>
      <c r="C185" s="12"/>
    </row>
    <row r="186" spans="2:3" ht="12.75">
      <c r="B186" s="12"/>
      <c r="C186" s="12"/>
    </row>
    <row r="187" spans="2:3" ht="12.75">
      <c r="B187" s="12"/>
      <c r="C187" s="12"/>
    </row>
    <row r="188" spans="2:3" ht="12.75">
      <c r="B188" s="12"/>
      <c r="C188" s="12"/>
    </row>
    <row r="189" spans="2:3" ht="12.75">
      <c r="B189" s="12"/>
      <c r="C189" s="12"/>
    </row>
    <row r="190" spans="2:3" ht="12.75">
      <c r="B190" s="12"/>
      <c r="C190" s="12"/>
    </row>
    <row r="191" spans="2:3" ht="12.75">
      <c r="B191" s="12"/>
      <c r="C191" s="12"/>
    </row>
    <row r="192" spans="2:3" ht="12.75">
      <c r="B192" s="12"/>
      <c r="C192" s="12"/>
    </row>
    <row r="193" spans="2:3" ht="12.75">
      <c r="B193" s="12"/>
      <c r="C193" s="12"/>
    </row>
    <row r="194" spans="2:3" ht="12.75">
      <c r="B194" s="12"/>
      <c r="C194" s="12"/>
    </row>
    <row r="195" spans="2:3" ht="12.75">
      <c r="B195" s="12"/>
      <c r="C195" s="12"/>
    </row>
    <row r="196" spans="2:3" ht="12.75">
      <c r="B196" s="12"/>
      <c r="C196" s="12"/>
    </row>
    <row r="197" spans="2:3" ht="12.75">
      <c r="B197" s="12"/>
      <c r="C197" s="12"/>
    </row>
    <row r="198" spans="2:3" ht="12.75">
      <c r="B198" s="12"/>
      <c r="C198" s="12"/>
    </row>
    <row r="199" spans="2:3" ht="12.75">
      <c r="B199" s="12"/>
      <c r="C199" s="12"/>
    </row>
    <row r="200" spans="2:3" ht="12.75">
      <c r="B200" s="12"/>
      <c r="C200" s="12"/>
    </row>
    <row r="201" spans="2:3" ht="12.75">
      <c r="B201" s="12"/>
      <c r="C201" s="12"/>
    </row>
    <row r="202" spans="2:3" ht="12.75">
      <c r="B202" s="12"/>
      <c r="C202" s="12"/>
    </row>
    <row r="203" spans="2:3" ht="12.75">
      <c r="B203" s="12"/>
      <c r="C203" s="12"/>
    </row>
    <row r="204" spans="2:3" ht="12.75">
      <c r="B204" s="12"/>
      <c r="C204" s="12"/>
    </row>
    <row r="205" spans="2:3" ht="12.75">
      <c r="B205" s="12"/>
      <c r="C205" s="12"/>
    </row>
    <row r="206" spans="2:3" ht="12.75">
      <c r="B206" s="12"/>
      <c r="C206" s="12"/>
    </row>
    <row r="207" spans="2:3" ht="12.75">
      <c r="B207" s="12"/>
      <c r="C207" s="12"/>
    </row>
    <row r="208" spans="2:3" ht="12.75">
      <c r="B208" s="12"/>
      <c r="C208" s="12"/>
    </row>
    <row r="209" spans="2:3" ht="12.75">
      <c r="B209" s="12"/>
      <c r="C209" s="12"/>
    </row>
    <row r="210" spans="2:3" ht="12.75">
      <c r="B210" s="12"/>
      <c r="C210" s="12"/>
    </row>
    <row r="211" spans="2:3" ht="12.75">
      <c r="B211" s="12"/>
      <c r="C211" s="12"/>
    </row>
    <row r="212" spans="2:3" ht="12.75">
      <c r="B212" s="12"/>
      <c r="C212" s="12"/>
    </row>
    <row r="213" spans="2:3" ht="12.75">
      <c r="B213" s="12"/>
      <c r="C213" s="12"/>
    </row>
    <row r="214" spans="2:3" ht="12.75">
      <c r="B214" s="12"/>
      <c r="C214" s="12"/>
    </row>
    <row r="215" spans="2:3" ht="12.75">
      <c r="B215" s="12"/>
      <c r="C215" s="12"/>
    </row>
    <row r="216" spans="2:3" ht="12.75">
      <c r="B216" s="12"/>
      <c r="C216" s="12"/>
    </row>
    <row r="217" spans="2:3" ht="12.75">
      <c r="B217" s="12"/>
      <c r="C217" s="12"/>
    </row>
    <row r="218" spans="2:3" ht="12.75">
      <c r="B218" s="12"/>
      <c r="C218" s="12"/>
    </row>
    <row r="219" spans="2:3" ht="12.75">
      <c r="B219" s="12"/>
      <c r="C219" s="12"/>
    </row>
    <row r="223" spans="2:3" ht="12.75">
      <c r="B223" s="12"/>
      <c r="C223" s="12"/>
    </row>
    <row r="224" spans="2:3" ht="12.75">
      <c r="B224" s="12"/>
      <c r="C224" s="12"/>
    </row>
    <row r="225" spans="2:3" ht="12.75">
      <c r="B225" s="12"/>
      <c r="C225" s="12"/>
    </row>
    <row r="226" spans="2:3" ht="12.75">
      <c r="B226" s="12"/>
      <c r="C226" s="12"/>
    </row>
    <row r="227" spans="2:3" ht="12.75">
      <c r="B227" s="12"/>
      <c r="C227" s="12"/>
    </row>
    <row r="228" spans="2:3" ht="12.75">
      <c r="B228" s="12"/>
      <c r="C228" s="12"/>
    </row>
    <row r="229" spans="2:3" ht="12.75">
      <c r="B229" s="12"/>
      <c r="C229" s="12"/>
    </row>
    <row r="230" spans="2:3" ht="12.75">
      <c r="B230" s="12"/>
      <c r="C230" s="12"/>
    </row>
    <row r="231" spans="2:3" ht="12.75">
      <c r="B231" s="12"/>
      <c r="C231" s="12"/>
    </row>
    <row r="232" spans="2:3" ht="12.75">
      <c r="B232" s="12"/>
      <c r="C232" s="12"/>
    </row>
    <row r="233" spans="2:3" ht="12.75">
      <c r="B233" s="12"/>
      <c r="C233" s="12"/>
    </row>
    <row r="234" spans="2:3" ht="12.75">
      <c r="B234" s="12"/>
      <c r="C234" s="12"/>
    </row>
    <row r="235" spans="2:3" ht="12.75">
      <c r="B235" s="24"/>
      <c r="C235" s="24"/>
    </row>
    <row r="236" spans="2:3" ht="12.75">
      <c r="B236" s="24"/>
      <c r="C236" s="24"/>
    </row>
    <row r="237" spans="2:3" ht="12.75">
      <c r="B237" s="24"/>
      <c r="C237" s="24"/>
    </row>
    <row r="238" spans="2:3" ht="12.75">
      <c r="B238" s="24"/>
      <c r="C238" s="24"/>
    </row>
    <row r="239" spans="2:3" ht="12.75">
      <c r="B239" s="24"/>
      <c r="C239" s="24"/>
    </row>
    <row r="240" spans="2:3" ht="12.75">
      <c r="B240" s="24"/>
      <c r="C240" s="24"/>
    </row>
    <row r="241" spans="2:3" ht="12.75">
      <c r="B241" s="24"/>
      <c r="C241" s="24"/>
    </row>
    <row r="242" spans="2:3" ht="12.75">
      <c r="B242" s="24"/>
      <c r="C242" s="24"/>
    </row>
    <row r="243" spans="2:3" ht="12.75">
      <c r="B243" s="24"/>
      <c r="C243" s="24"/>
    </row>
    <row r="244" spans="2:3" ht="12.75">
      <c r="B244" s="24"/>
      <c r="C244" s="24"/>
    </row>
    <row r="245" spans="2:3" ht="12.75">
      <c r="B245" s="24"/>
      <c r="C245" s="24"/>
    </row>
    <row r="246" spans="2:3" ht="12.75">
      <c r="B246" s="24"/>
      <c r="C246" s="24"/>
    </row>
    <row r="247" spans="2:3" ht="12.75">
      <c r="B247" s="24"/>
      <c r="C247" s="24"/>
    </row>
    <row r="248" spans="2:3" ht="12.75">
      <c r="B248" s="24"/>
      <c r="C248" s="24"/>
    </row>
    <row r="249" spans="2:3" ht="12.75">
      <c r="B249" s="24"/>
      <c r="C249" s="24"/>
    </row>
    <row r="250" spans="2:3" ht="12.75">
      <c r="B250" s="24"/>
      <c r="C250" s="24"/>
    </row>
    <row r="251" spans="2:3" ht="12.75">
      <c r="B251" s="24"/>
      <c r="C251" s="24"/>
    </row>
    <row r="252" spans="2:3" ht="12.75">
      <c r="B252" s="24"/>
      <c r="C252" s="24"/>
    </row>
    <row r="253" spans="2:3" ht="12.75">
      <c r="B253" s="24"/>
      <c r="C253" s="24"/>
    </row>
    <row r="254" spans="2:3" ht="12.75">
      <c r="B254" s="24"/>
      <c r="C254" s="24"/>
    </row>
    <row r="255" spans="2:3" ht="12.75">
      <c r="B255" s="24"/>
      <c r="C255" s="24"/>
    </row>
    <row r="256" spans="2:3" ht="12.75">
      <c r="B256" s="24"/>
      <c r="C256" s="24"/>
    </row>
    <row r="257" spans="2:3" ht="12.75">
      <c r="B257" s="24"/>
      <c r="C257" s="24"/>
    </row>
    <row r="258" spans="2:3" ht="12.75">
      <c r="B258" s="24"/>
      <c r="C258" s="24"/>
    </row>
    <row r="259" spans="2:3" ht="12.75">
      <c r="B259" s="24"/>
      <c r="C259" s="24"/>
    </row>
    <row r="260" spans="2:3" ht="12.75">
      <c r="B260" s="24"/>
      <c r="C260" s="24"/>
    </row>
    <row r="261" spans="2:3" ht="12.75">
      <c r="B261" s="24"/>
      <c r="C261" s="24"/>
    </row>
    <row r="262" spans="2:3" ht="12.75">
      <c r="B262" s="24"/>
      <c r="C262" s="24"/>
    </row>
    <row r="263" spans="2:3" ht="12.75">
      <c r="B263" s="24"/>
      <c r="C263" s="24"/>
    </row>
    <row r="264" spans="2:3" ht="12.75">
      <c r="B264" s="24"/>
      <c r="C264" s="24"/>
    </row>
    <row r="265" spans="2:3" ht="12.75">
      <c r="B265" s="24"/>
      <c r="C265" s="24"/>
    </row>
    <row r="266" spans="2:3" ht="12.75">
      <c r="B266" s="24"/>
      <c r="C266" s="24"/>
    </row>
    <row r="267" spans="2:3" ht="12.75">
      <c r="B267" s="24"/>
      <c r="C267" s="24"/>
    </row>
    <row r="268" spans="2:3" ht="12.75">
      <c r="B268" s="24"/>
      <c r="C268" s="24"/>
    </row>
    <row r="269" spans="2:3" ht="12.75">
      <c r="B269" s="24"/>
      <c r="C269" s="24"/>
    </row>
    <row r="270" spans="2:3" ht="12.75">
      <c r="B270" s="24"/>
      <c r="C270" s="24"/>
    </row>
    <row r="271" spans="2:3" ht="12.75">
      <c r="B271" s="24"/>
      <c r="C271" s="24"/>
    </row>
    <row r="272" spans="2:3" ht="12.75">
      <c r="B272" s="24"/>
      <c r="C272" s="24"/>
    </row>
    <row r="273" spans="2:3" ht="12.75">
      <c r="B273" s="24"/>
      <c r="C273" s="24"/>
    </row>
    <row r="274" spans="2:3" ht="12.75">
      <c r="B274" s="24"/>
      <c r="C274" s="24"/>
    </row>
    <row r="275" spans="2:3" ht="12.75">
      <c r="B275" s="24"/>
      <c r="C275" s="24"/>
    </row>
    <row r="276" spans="2:3" ht="12.75">
      <c r="B276" s="24"/>
      <c r="C276" s="24"/>
    </row>
    <row r="277" spans="2:3" ht="12.75">
      <c r="B277" s="24"/>
      <c r="C277" s="24"/>
    </row>
    <row r="278" spans="2:3" ht="12.75">
      <c r="B278" s="24"/>
      <c r="C278" s="24"/>
    </row>
    <row r="279" spans="2:3" ht="12.75">
      <c r="B279" s="24"/>
      <c r="C279" s="24"/>
    </row>
    <row r="280" spans="2:3" ht="12.75">
      <c r="B280" s="24"/>
      <c r="C280" s="24"/>
    </row>
    <row r="281" spans="2:3" ht="12.75">
      <c r="B281" s="24"/>
      <c r="C281" s="24"/>
    </row>
    <row r="282" spans="2:3" ht="12.75">
      <c r="B282" s="24"/>
      <c r="C282" s="24"/>
    </row>
    <row r="283" spans="2:3" ht="12.75">
      <c r="B283" s="24"/>
      <c r="C283" s="24"/>
    </row>
    <row r="284" spans="2:3" ht="12.75">
      <c r="B284" s="24"/>
      <c r="C284" s="24"/>
    </row>
    <row r="286" spans="2:3" ht="12.75">
      <c r="B286" s="25"/>
      <c r="C286" s="25"/>
    </row>
    <row r="287" spans="2:3" ht="12.75">
      <c r="B287" s="25"/>
      <c r="C287" s="25"/>
    </row>
    <row r="288" spans="2:3" ht="12.75">
      <c r="B288" s="8"/>
      <c r="C288" s="8"/>
    </row>
    <row r="315" spans="2:3" ht="12.75">
      <c r="B315" s="26"/>
      <c r="C315" s="26"/>
    </row>
    <row r="397" spans="2:3" ht="12.75">
      <c r="B397" s="8"/>
      <c r="C397" s="8"/>
    </row>
    <row r="398" spans="2:3" ht="12.75">
      <c r="B398" s="8"/>
      <c r="C398" s="8"/>
    </row>
  </sheetData>
  <mergeCells count="2">
    <mergeCell ref="G16:H16"/>
    <mergeCell ref="G14:H1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Manel </dc:creator>
  <cp:keywords/>
  <dc:description/>
  <cp:lastModifiedBy>Manel </cp:lastModifiedBy>
  <cp:lastPrinted>2003-05-08T18:15:00Z</cp:lastPrinted>
  <dcterms:created xsi:type="dcterms:W3CDTF">2002-12-15T20:27:00Z</dcterms:created>
  <dcterms:modified xsi:type="dcterms:W3CDTF">2004-03-18T22:17:52Z</dcterms:modified>
  <cp:category/>
  <cp:version/>
  <cp:contentType/>
  <cp:contentStatus/>
</cp:coreProperties>
</file>